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3040" windowHeight="9336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</sheets>
  <calcPr calcId="152511"/>
</workbook>
</file>

<file path=xl/calcChain.xml><?xml version="1.0" encoding="utf-8"?>
<calcChain xmlns="http://schemas.openxmlformats.org/spreadsheetml/2006/main">
  <c r="B31" i="3" l="1"/>
  <c r="B29" i="3"/>
  <c r="B28" i="3"/>
  <c r="B27" i="3"/>
  <c r="B23" i="3"/>
  <c r="B21" i="3"/>
  <c r="B20" i="3"/>
  <c r="B19" i="3"/>
  <c r="B15" i="3"/>
  <c r="B7" i="3" s="1"/>
  <c r="D8" i="5" s="1"/>
  <c r="B13" i="3"/>
  <c r="B5" i="3" s="1"/>
  <c r="D6" i="5" s="1"/>
  <c r="B12" i="3"/>
  <c r="B4" i="3" s="1"/>
  <c r="D5" i="5" s="1"/>
  <c r="B11" i="3"/>
  <c r="B3" i="3" s="1"/>
  <c r="D4" i="5" s="1"/>
  <c r="B31" i="7"/>
  <c r="B29" i="7"/>
  <c r="B28" i="7"/>
  <c r="B27" i="7"/>
  <c r="B23" i="7"/>
  <c r="B21" i="7"/>
  <c r="B20" i="7"/>
  <c r="B19" i="7"/>
  <c r="B15" i="7"/>
  <c r="B7" i="7" s="1"/>
  <c r="F8" i="5" s="1"/>
  <c r="B13" i="7"/>
  <c r="B5" i="7" s="1"/>
  <c r="F6" i="5" s="1"/>
  <c r="B12" i="7"/>
  <c r="B4" i="7" s="1"/>
  <c r="F5" i="5" s="1"/>
  <c r="B11" i="7"/>
  <c r="B3" i="7" s="1"/>
  <c r="F4" i="5" s="1"/>
  <c r="B31" i="4"/>
  <c r="B29" i="4"/>
  <c r="B28" i="4"/>
  <c r="B27" i="4"/>
  <c r="B23" i="4"/>
  <c r="B21" i="4"/>
  <c r="B20" i="4"/>
  <c r="B19" i="4"/>
  <c r="B15" i="4"/>
  <c r="B7" i="4" s="1"/>
  <c r="E8" i="5" s="1"/>
  <c r="B13" i="4"/>
  <c r="B12" i="4"/>
  <c r="B4" i="4" s="1"/>
  <c r="E5" i="5" s="1"/>
  <c r="B11" i="4"/>
  <c r="B3" i="4" s="1"/>
  <c r="E4" i="5" s="1"/>
  <c r="B5" i="4"/>
  <c r="E6" i="5" s="1"/>
  <c r="B38" i="1" l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<sst xmlns="http://schemas.openxmlformats.org/spreadsheetml/2006/main" count="134" uniqueCount="21">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</sst>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D21" sqref="D21"/>
    </sheetView>
  </sheetViews>
  <sheetFormatPr defaultRowHeight="14.4" x14ac:dyDescent="0.3"/>
  <cols>
    <col min="1" max="1" width="36.6640625" customWidth="1"/>
    <col min="2" max="2" width="12.33203125" customWidth="1"/>
  </cols>
  <sheetData>
    <row r="2" spans="1:48" s="3" customFormat="1" x14ac:dyDescent="0.3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.8" x14ac:dyDescent="0.3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</row>
    <row r="4" spans="1:48" s="3" customFormat="1" ht="37.5" customHeight="1" x14ac:dyDescent="0.3">
      <c r="A4" s="11" t="s">
        <v>2</v>
      </c>
      <c r="B4" s="22">
        <f>SUM(C4:F4)</f>
        <v>1830</v>
      </c>
      <c r="C4" s="22">
        <f>'Lugar Center'!B3</f>
        <v>1302</v>
      </c>
      <c r="D4" s="22">
        <f>Kutaisi!B3</f>
        <v>167</v>
      </c>
      <c r="E4" s="22">
        <f>Batumi!B3</f>
        <v>119</v>
      </c>
      <c r="F4" s="22">
        <f>IDH!B3</f>
        <v>242</v>
      </c>
    </row>
    <row r="5" spans="1:48" s="3" customFormat="1" x14ac:dyDescent="0.3">
      <c r="A5" s="11" t="s">
        <v>3</v>
      </c>
      <c r="B5" s="22">
        <f t="shared" ref="B5:B6" si="0">SUM(C5:F5)</f>
        <v>1827</v>
      </c>
      <c r="C5" s="22">
        <f>'Lugar Center'!B4</f>
        <v>1301</v>
      </c>
      <c r="D5" s="22">
        <f>Kutaisi!B4</f>
        <v>166</v>
      </c>
      <c r="E5" s="22">
        <f>Batumi!B4</f>
        <v>119</v>
      </c>
      <c r="F5" s="22">
        <f>IDH!B4</f>
        <v>241</v>
      </c>
    </row>
    <row r="6" spans="1:48" s="3" customFormat="1" ht="23.25" customHeight="1" x14ac:dyDescent="0.3">
      <c r="A6" s="11" t="s">
        <v>0</v>
      </c>
      <c r="B6" s="22">
        <f t="shared" si="0"/>
        <v>106</v>
      </c>
      <c r="C6" s="22">
        <f>'Lugar Center'!B5</f>
        <v>57</v>
      </c>
      <c r="D6" s="22">
        <f>Kutaisi!B5</f>
        <v>4</v>
      </c>
      <c r="E6" s="22">
        <f>Batumi!B5</f>
        <v>1</v>
      </c>
      <c r="F6" s="22">
        <f>IDH!B5</f>
        <v>44</v>
      </c>
    </row>
    <row r="7" spans="1:48" s="3" customFormat="1" ht="6" customHeight="1" x14ac:dyDescent="0.3">
      <c r="B7" s="23"/>
      <c r="C7" s="23"/>
      <c r="D7" s="23"/>
      <c r="E7" s="23"/>
      <c r="F7" s="23"/>
    </row>
    <row r="8" spans="1:48" s="3" customFormat="1" ht="44.25" customHeight="1" x14ac:dyDescent="0.3">
      <c r="A8" s="30" t="s">
        <v>12</v>
      </c>
      <c r="B8" s="29">
        <f>SUM(C8:F8)</f>
        <v>81</v>
      </c>
      <c r="C8" s="29">
        <f>'Lugar Center'!B7</f>
        <v>53</v>
      </c>
      <c r="D8" s="29">
        <f>Kutaisi!B7</f>
        <v>3</v>
      </c>
      <c r="E8" s="29">
        <f>Batumi!B7</f>
        <v>9</v>
      </c>
      <c r="F8" s="29">
        <f>IDH!B7</f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C5" workbookViewId="0">
      <selection activeCell="AC22" sqref="AC22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1" width="6.33203125" style="4" customWidth="1"/>
    <col min="12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</v>
      </c>
      <c r="B2" s="18" t="s">
        <v>5</v>
      </c>
    </row>
    <row r="3" spans="1:48" ht="37.5" customHeight="1" x14ac:dyDescent="0.3">
      <c r="A3" s="11" t="s">
        <v>2</v>
      </c>
      <c r="B3" s="22">
        <f>B11+B18+B26+B34</f>
        <v>1302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B12+B19+B27+B35</f>
        <v>1301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">
      <c r="A5" s="11" t="s">
        <v>0</v>
      </c>
      <c r="B5" s="22">
        <f>B13+B20+B28+B36</f>
        <v>57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">
      <c r="A7" s="30" t="s">
        <v>12</v>
      </c>
      <c r="B7" s="29">
        <f>B15+B22+B30+B38</f>
        <v>53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.8" x14ac:dyDescent="0.3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">
      <c r="A16" s="21" t="s">
        <v>6</v>
      </c>
      <c r="B16" s="23"/>
      <c r="AB16" s="10"/>
    </row>
    <row r="17" spans="1:48" s="15" customFormat="1" x14ac:dyDescent="0.3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">
      <c r="A18" s="11" t="s">
        <v>2</v>
      </c>
      <c r="B18" s="22">
        <f>SUM(C18:AG18)</f>
        <v>1168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>
        <v>44</v>
      </c>
      <c r="AC18" s="1"/>
      <c r="AD18" s="1"/>
      <c r="AE18" s="1"/>
      <c r="AF18" s="1"/>
      <c r="AG18" s="1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">
      <c r="A19" s="11" t="s">
        <v>3</v>
      </c>
      <c r="B19" s="22">
        <f t="shared" ref="B19:B22" si="1">SUM(C19:AG19)</f>
        <v>1167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>
        <v>44</v>
      </c>
      <c r="AC19" s="1"/>
      <c r="AD19" s="1"/>
      <c r="AE19" s="1"/>
      <c r="AF19" s="1"/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">
      <c r="A20" s="11" t="s">
        <v>0</v>
      </c>
      <c r="B20" s="22">
        <f t="shared" si="1"/>
        <v>55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>
        <v>3</v>
      </c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2" x14ac:dyDescent="0.3">
      <c r="A22" s="19" t="s">
        <v>11</v>
      </c>
      <c r="B22" s="22">
        <f t="shared" si="1"/>
        <v>50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">
      <c r="I23" s="4" t="s">
        <v>10</v>
      </c>
    </row>
    <row r="24" spans="1:48" ht="28.5" customHeight="1" x14ac:dyDescent="0.3">
      <c r="A24" s="21" t="s">
        <v>8</v>
      </c>
      <c r="B24" s="23"/>
      <c r="AB24" s="10"/>
    </row>
    <row r="25" spans="1:48" s="15" customFormat="1" x14ac:dyDescent="0.3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">
      <c r="A26" s="11" t="s">
        <v>2</v>
      </c>
      <c r="B26" s="22">
        <f>SUM(C26:AF26)</f>
        <v>0</v>
      </c>
      <c r="C26" s="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">
      <c r="A27" s="11" t="s">
        <v>3</v>
      </c>
      <c r="B27" s="22">
        <f>SUM(C27:AF27)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">
      <c r="A28" s="11" t="s">
        <v>0</v>
      </c>
      <c r="B28" s="22">
        <f>SUM(C28:AF28)</f>
        <v>0</v>
      </c>
      <c r="C28" s="8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2" x14ac:dyDescent="0.3">
      <c r="A30" s="19" t="s">
        <v>11</v>
      </c>
      <c r="B30" s="22">
        <f>SUM(C30:AF30)</f>
        <v>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">
      <c r="A32" s="21" t="s">
        <v>9</v>
      </c>
      <c r="B32" s="23"/>
      <c r="AB32" s="10"/>
    </row>
    <row r="33" spans="1:48" s="15" customFormat="1" x14ac:dyDescent="0.3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2" x14ac:dyDescent="0.3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R17" sqref="R17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19</v>
      </c>
      <c r="B2" s="18" t="s">
        <v>5</v>
      </c>
    </row>
    <row r="3" spans="1:48" ht="27.6" x14ac:dyDescent="0.3">
      <c r="A3" s="11" t="s">
        <v>2</v>
      </c>
      <c r="B3" s="22">
        <f>B11+B19+B27</f>
        <v>167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166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3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7.6" x14ac:dyDescent="0.3">
      <c r="A11" s="11" t="s">
        <v>2</v>
      </c>
      <c r="B11" s="22">
        <f>SUM(C11:V11)</f>
        <v>167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17</v>
      </c>
      <c r="O11" s="1">
        <v>8</v>
      </c>
      <c r="P11" s="1">
        <v>11</v>
      </c>
      <c r="Q11" s="1">
        <v>25</v>
      </c>
      <c r="R11" s="1"/>
      <c r="S11" s="1"/>
      <c r="T11" s="1"/>
      <c r="U11" s="1"/>
      <c r="V11" s="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SUM(C12:V12)</f>
        <v>166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>
        <v>25</v>
      </c>
      <c r="R12" s="1"/>
      <c r="S12" s="1"/>
      <c r="T12" s="1"/>
      <c r="U12" s="1"/>
      <c r="V12" s="1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SUM(C13:V13)</f>
        <v>4</v>
      </c>
      <c r="C13" s="22"/>
      <c r="D13" s="22"/>
      <c r="E13" s="22"/>
      <c r="F13" s="2"/>
      <c r="G13" s="2"/>
      <c r="H13" s="2"/>
      <c r="I13" s="2"/>
      <c r="J13" s="2"/>
      <c r="K13" s="1">
        <v>1</v>
      </c>
      <c r="L13" s="1"/>
      <c r="M13" s="1"/>
      <c r="N13" s="1"/>
      <c r="O13" s="1"/>
      <c r="P13" s="1">
        <v>2</v>
      </c>
      <c r="Q13" s="1">
        <v>1</v>
      </c>
      <c r="R13" s="1"/>
      <c r="S13" s="1"/>
      <c r="T13" s="1"/>
      <c r="U13" s="1"/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SUM(C15:V15)</f>
        <v>3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>
        <v>1</v>
      </c>
      <c r="R15" s="1"/>
      <c r="S15" s="1"/>
      <c r="T15" s="1"/>
      <c r="U15" s="1"/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R15" sqref="R15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13</v>
      </c>
      <c r="B2" s="18" t="s">
        <v>5</v>
      </c>
    </row>
    <row r="3" spans="1:48" ht="27.6" x14ac:dyDescent="0.3">
      <c r="A3" s="11" t="s">
        <v>2</v>
      </c>
      <c r="B3" s="22">
        <f>B11+B19+B27</f>
        <v>119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119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9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7.6" x14ac:dyDescent="0.3">
      <c r="A11" s="11" t="s">
        <v>2</v>
      </c>
      <c r="B11" s="22">
        <f>SUM(C11:W11)</f>
        <v>119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>
        <v>15</v>
      </c>
      <c r="S11" s="1"/>
      <c r="T11" s="1"/>
      <c r="U11" s="1"/>
      <c r="V11" s="1"/>
      <c r="W11" s="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:B13" si="0">SUM(C12:W12)</f>
        <v>119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>
        <v>15</v>
      </c>
      <c r="S12" s="1"/>
      <c r="T12" s="1"/>
      <c r="U12" s="1"/>
      <c r="V12" s="1"/>
      <c r="W12" s="1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 t="shared" si="0"/>
        <v>1</v>
      </c>
      <c r="C13" s="22">
        <v>0</v>
      </c>
      <c r="D13" s="22"/>
      <c r="E13" s="22">
        <v>1</v>
      </c>
      <c r="F13" s="22"/>
      <c r="G13" s="2"/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9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R7" sqref="R7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20</v>
      </c>
      <c r="B2" s="18" t="s">
        <v>5</v>
      </c>
    </row>
    <row r="3" spans="1:48" ht="27.6" x14ac:dyDescent="0.3">
      <c r="A3" s="11" t="s">
        <v>2</v>
      </c>
      <c r="B3" s="22">
        <f>B11+B19+B27</f>
        <v>242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241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44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16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7.6" x14ac:dyDescent="0.3">
      <c r="A11" s="11" t="s">
        <v>2</v>
      </c>
      <c r="B11" s="22">
        <f>SUM(C11:U11)</f>
        <v>242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>
        <v>20</v>
      </c>
      <c r="Q11" s="1"/>
      <c r="R11" s="1"/>
      <c r="S11" s="1"/>
      <c r="T11" s="1"/>
      <c r="U11" s="1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SUM(C12:U12)</f>
        <v>241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>
        <v>19</v>
      </c>
      <c r="Q12" s="1"/>
      <c r="R12" s="1"/>
      <c r="S12" s="1"/>
      <c r="T12" s="1"/>
      <c r="U12" s="1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SUM(C13:U13)</f>
        <v>44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>
        <v>4</v>
      </c>
      <c r="Q13" s="1"/>
      <c r="R13" s="1"/>
      <c r="S13" s="1"/>
      <c r="T13" s="1"/>
      <c r="U13" s="1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16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>
        <v>1</v>
      </c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Lugar Center</vt:lpstr>
      <vt:lpstr>Kutaisi</vt:lpstr>
      <vt:lpstr>Batumi</vt:lpstr>
      <vt:lpstr>IDH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2020-03-27T07:13:00Z</dcterms:modified>
</cp:coreProperties>
</file>